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htnavv.sharepoint.com/Failipuu/MAJANDUS/Teed/Pindamine 2025/"/>
    </mc:Choice>
  </mc:AlternateContent>
  <xr:revisionPtr revIDLastSave="0" documentId="8_{DBE31C2F-2651-40D3-B6C5-01D69806CF3D}" xr6:coauthVersionLast="47" xr6:coauthVersionMax="47" xr10:uidLastSave="{00000000-0000-0000-0000-000000000000}"/>
  <bookViews>
    <workbookView xWindow="-120" yWindow="-120" windowWidth="29040" windowHeight="15720" xr2:uid="{3572A261-CDF5-4DA4-BD46-395DB4BB9546}"/>
  </bookViews>
  <sheets>
    <sheet name="LISA 1 Pindamine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H20" i="2"/>
  <c r="K20" i="2" s="1"/>
  <c r="H19" i="2"/>
  <c r="K19" i="2" s="1"/>
  <c r="H18" i="2" l="1"/>
  <c r="K18" i="2" s="1"/>
  <c r="H17" i="2"/>
  <c r="K17" i="2" s="1"/>
  <c r="F23" i="2"/>
  <c r="H16" i="2"/>
  <c r="K16" i="2" s="1"/>
  <c r="H3" i="2"/>
  <c r="H4" i="2"/>
  <c r="K4" i="2" s="1"/>
  <c r="H5" i="2"/>
  <c r="K5" i="2" s="1"/>
  <c r="H6" i="2"/>
  <c r="K6" i="2" s="1"/>
  <c r="H7" i="2"/>
  <c r="K7" i="2" s="1"/>
  <c r="H8" i="2"/>
  <c r="K8" i="2" s="1"/>
  <c r="H9" i="2"/>
  <c r="K9" i="2" s="1"/>
  <c r="H10" i="2"/>
  <c r="K10" i="2" s="1"/>
  <c r="H11" i="2"/>
  <c r="K11" i="2" s="1"/>
  <c r="H12" i="2"/>
  <c r="K12" i="2" s="1"/>
  <c r="H13" i="2"/>
  <c r="K13" i="2" s="1"/>
  <c r="H14" i="2"/>
  <c r="K14" i="2" s="1"/>
  <c r="H15" i="2"/>
  <c r="K15" i="2" s="1"/>
  <c r="H22" i="2" l="1"/>
  <c r="K3" i="2"/>
  <c r="K23" i="2" s="1"/>
  <c r="K24" i="2" s="1"/>
  <c r="K25" i="2" s="1"/>
</calcChain>
</file>

<file path=xl/sharedStrings.xml><?xml version="1.0" encoding="utf-8"?>
<sst xmlns="http://schemas.openxmlformats.org/spreadsheetml/2006/main" count="90" uniqueCount="71">
  <si>
    <t>Jrk nr</t>
  </si>
  <si>
    <t>Tee nimetus</t>
  </si>
  <si>
    <t>Objektiviide</t>
  </si>
  <si>
    <t>Tee nr</t>
  </si>
  <si>
    <t>Olemasolev kate</t>
  </si>
  <si>
    <t>Remondilõigu pikkus, m</t>
  </si>
  <si>
    <t>Laius, m</t>
  </si>
  <si>
    <r>
      <rPr>
        <b/>
        <sz val="10"/>
        <color rgb="FF000000"/>
        <rFont val="Times New Roman"/>
      </rPr>
      <t>Pindala, m</t>
    </r>
    <r>
      <rPr>
        <b/>
        <vertAlign val="superscript"/>
        <sz val="10"/>
        <color rgb="FF000000"/>
        <rFont val="Times New Roman"/>
      </rPr>
      <t>2</t>
    </r>
  </si>
  <si>
    <t>Tööde kirjeldus</t>
  </si>
  <si>
    <t>Ühiku hind</t>
  </si>
  <si>
    <t>Summa ilma km-ta</t>
  </si>
  <si>
    <t>Mäe tänav, Järvakandi</t>
  </si>
  <si>
    <t>https://teeregister.mnt.ee/reet/map?featureOid=8007</t>
  </si>
  <si>
    <t>Freespuru</t>
  </si>
  <si>
    <t>Olemasolev freespuru profileerida ja tihendada, vajadusel juurde lisamine; 2E pindamine; 3 mahasõitu 1,5 meetrit tee servast.</t>
  </si>
  <si>
    <t>Ujula tänav, Järvakandi</t>
  </si>
  <si>
    <t>https://teeregister.mnt.ee/reet/map?featureOid=429776</t>
  </si>
  <si>
    <t xml:space="preserve"> Vana asfalt ja Freespuru</t>
  </si>
  <si>
    <t>Olemasolev freespuru profileerida, tihendada, kus on freespuru; Pindamine 2E, mahasõidud ja ristmik viimistleda.</t>
  </si>
  <si>
    <t>Võsa tänav, Järvakandi</t>
  </si>
  <si>
    <t>https://teeregister.mnt.ee/reet/map?featureOid=410521</t>
  </si>
  <si>
    <t>Purustatud kruus</t>
  </si>
  <si>
    <t xml:space="preserve">Kruus profileerida ja tihendada. 2E pindamine. Kaevude tõstmine Tasapinda pindamisega. Tee lõpus 3 mahasõitu viimistleda vähemalt 1,5 meeri ulatuses juurde. </t>
  </si>
  <si>
    <t>Vabaduse tänav, Järvakandi</t>
  </si>
  <si>
    <t>https://teeregister.mnt.ee/reet/map?featureOid=401862</t>
  </si>
  <si>
    <t>Mustkate</t>
  </si>
  <si>
    <t>1,5x pindamine. Jälgida, et kaevude kaasi kuskile ära ei peida. Hoovidesse mahasõidud juurde arvestada mahutabelisse.</t>
  </si>
  <si>
    <t>1. Mai tänav, Järvakandi</t>
  </si>
  <si>
    <t>https://teeregister.mnt.ee/reet/map?featureOid=420727</t>
  </si>
  <si>
    <t>Kaevu tänav, Järvakndi</t>
  </si>
  <si>
    <t>https://teeregister.mnt.ee/reet/map?featureOid=381303</t>
  </si>
  <si>
    <t>1.5x pindamine, augud pritskillustikuga enne täita.</t>
  </si>
  <si>
    <t>Ujula põik, Järvakandi</t>
  </si>
  <si>
    <t>https://teeregister.mnt.ee/reet/map?featureOid=33321</t>
  </si>
  <si>
    <t xml:space="preserve">1.5x pindamine; Augud eelnevalt pritskillustikuga täita. Teelõik Tallinna maanteest kuni Ujula tänavani. </t>
  </si>
  <si>
    <t>Uus tänav, Järvakandi</t>
  </si>
  <si>
    <t>https://teeregister.mnt.ee/reet/map?featureOid=420732</t>
  </si>
  <si>
    <t>1.5x pindamine, ristmikud ja mahasõidud viimistleda, arvestada juurde pakkumustabelisse.</t>
  </si>
  <si>
    <t>Põllu tänav, Järvakandi</t>
  </si>
  <si>
    <t>https://teeregister.mnt.ee/reet/map?featureOid=391746</t>
  </si>
  <si>
    <t>1.5x pindamine; kaevud tee sees, paika tõsta tagasi, kui jääb teetasapinnast rohkem kui 3cm allapoole</t>
  </si>
  <si>
    <t>Laane tänav, Järvakandi</t>
  </si>
  <si>
    <t>https://teeregister.mnt.ee/reet/map?featureOid=391743</t>
  </si>
  <si>
    <t>Papli tänav, Järvakandi</t>
  </si>
  <si>
    <t>https://teeregister.mnt.ee/reet/map?featureOid=391745</t>
  </si>
  <si>
    <t>Kase tänav, Järvakandi; kahes lõigus</t>
  </si>
  <si>
    <t>https://teeregister.mnt.ee/reet/map?featureOid=410510 https://teeregister.mnt.ee/reet/map?featureOid=446532</t>
  </si>
  <si>
    <t>2600028   2600004</t>
  </si>
  <si>
    <t>Pärna tänav, Järvakandi</t>
  </si>
  <si>
    <t>https://teeregister.mnt.ee/reet/map?featureOid=22077</t>
  </si>
  <si>
    <t>1,5x Pindamine. Jälgida, et kaevude kaasi kuskile ära ei peida. Hoovidesse mahasõidud juurde arvestada mahutabelisse. Augud enne lappida pritskillustikuga. Mõõtmise algus Nõlva tänavalt, üle Uue tnava ristmiku kuni kurvini.</t>
  </si>
  <si>
    <t>Rahu põik, Järvakandi</t>
  </si>
  <si>
    <t>https://teeregister.mnt.ee/reet/map?featureOid=410514</t>
  </si>
  <si>
    <t xml:space="preserve">1,5x pindamine. Mõõtmise algus Rahu tänav. Arvestada mahasõitudega. </t>
  </si>
  <si>
    <t>Nooruse, Kehtna</t>
  </si>
  <si>
    <t xml:space="preserve">https://teeregister.mnt.ee/reet/map?featureOid=36851 </t>
  </si>
  <si>
    <t xml:space="preserve">1,5x pindamine, Mõõtmise algus Viljandi mnt. Arvestada mahasõitudega. </t>
  </si>
  <si>
    <t>Käbiküla - Kiriku tee</t>
  </si>
  <si>
    <t>https://teeregister.mnt.ee/reet/map?featureOid=32415</t>
  </si>
  <si>
    <t xml:space="preserve">2E pindamine, pindamise alla freespuru 10cm tihendatult 100m ulatuses. Tellijaga kokku leppida lõigud, kuhu freespuru läheb, ülejäänud kruusa peale. Kruus profileerida ja tihendada. Kalded ühepoolsed. </t>
  </si>
  <si>
    <t>Staadioni tänav, Järvakandi</t>
  </si>
  <si>
    <t>https://teeregister.mnt.ee/reet/map?featureOid=420730</t>
  </si>
  <si>
    <t>1,5x pindamine, arvestada mahasõitudega.</t>
  </si>
  <si>
    <t>Kooli tänav, Järvakandi</t>
  </si>
  <si>
    <t>https://teeregister.mnt.ee/reet/map?featureOid=13971</t>
  </si>
  <si>
    <t>Üldised kulud</t>
  </si>
  <si>
    <t>Proovivõtud, load, kindlustused, liikluskorraldus, tehtud tööde mõõdistused.</t>
  </si>
  <si>
    <t>Kokku</t>
  </si>
  <si>
    <t>Käibemaks</t>
  </si>
  <si>
    <t>Kokku koos käibemaksuga</t>
  </si>
  <si>
    <t>Lõikude kaart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</si>
</sst>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r&quot;_-;\-* #,##0.00\ &quot;kr&quot;_-;_-* &quot;-&quot;??\ &quot;kr&quot;_-;_-@_-"/>
    <numFmt numFmtId="165" formatCode="0.0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u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color rgb="FF000000"/>
      <name val="Times New Roman"/>
    </font>
    <font>
      <b/>
      <vertAlign val="superscript"/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3" applyAlignment="1"/>
    <xf numFmtId="0" fontId="4" fillId="0" borderId="1" xfId="3" applyBorder="1"/>
    <xf numFmtId="0" fontId="0" fillId="0" borderId="1" xfId="0" applyBorder="1"/>
    <xf numFmtId="0" fontId="9" fillId="0" borderId="0" xfId="3" applyFont="1"/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0" fillId="0" borderId="4" xfId="0" applyBorder="1"/>
    <xf numFmtId="0" fontId="4" fillId="0" borderId="1" xfId="3" applyBorder="1" applyAlignment="1">
      <alignment horizontal="center" vertical="center"/>
    </xf>
    <xf numFmtId="0" fontId="4" fillId="0" borderId="0" xfId="3"/>
    <xf numFmtId="0" fontId="4" fillId="0" borderId="1" xfId="3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/>
    <xf numFmtId="0" fontId="5" fillId="0" borderId="5" xfId="0" applyFont="1" applyBorder="1" applyAlignment="1">
      <alignment horizontal="center" vertical="center"/>
    </xf>
    <xf numFmtId="0" fontId="4" fillId="0" borderId="1" xfId="3" applyBorder="1" applyAlignment="1">
      <alignment horizontal="center"/>
    </xf>
    <xf numFmtId="3" fontId="4" fillId="0" borderId="1" xfId="3" applyNumberFormat="1" applyBorder="1" applyAlignment="1">
      <alignment horizontal="center"/>
    </xf>
    <xf numFmtId="0" fontId="4" fillId="2" borderId="1" xfId="3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10" fillId="0" borderId="0" xfId="0" applyFont="1"/>
    <xf numFmtId="0" fontId="4" fillId="2" borderId="1" xfId="3" applyFill="1" applyBorder="1" applyAlignment="1">
      <alignment vertical="center" wrapText="1"/>
    </xf>
    <xf numFmtId="0" fontId="11" fillId="3" borderId="0" xfId="0" applyFont="1" applyFill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1" xfId="3" applyFill="1" applyBorder="1"/>
    <xf numFmtId="0" fontId="0" fillId="3" borderId="5" xfId="0" applyFill="1" applyBorder="1" applyAlignment="1">
      <alignment horizontal="center" vertical="center"/>
    </xf>
    <xf numFmtId="0" fontId="0" fillId="3" borderId="4" xfId="0" applyFill="1" applyBorder="1"/>
    <xf numFmtId="0" fontId="0" fillId="3" borderId="0" xfId="0" applyFill="1"/>
    <xf numFmtId="0" fontId="10" fillId="0" borderId="2" xfId="0" applyFont="1" applyBorder="1"/>
    <xf numFmtId="0" fontId="4" fillId="3" borderId="1" xfId="4" applyFill="1" applyBorder="1" applyAlignment="1">
      <alignment horizontal="center" vertical="center" wrapText="1"/>
    </xf>
    <xf numFmtId="0" fontId="4" fillId="0" borderId="1" xfId="4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5">
    <cellStyle name="Currency 2 2" xfId="2" xr:uid="{F3CC5F5B-EFEF-4F18-87DD-19F11A773C65}"/>
    <cellStyle name="Hüperlink" xfId="3" builtinId="8"/>
    <cellStyle name="Hyperlink" xfId="4" xr:uid="{00000000-000B-0000-0000-000008000000}"/>
    <cellStyle name="Normaallaad" xfId="0" builtinId="0"/>
    <cellStyle name="Normal 3" xfId="1" xr:uid="{7748053C-F29F-4FE7-9281-315FC0FFF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eeregister.mnt.ee/reet/map?featureOid=410510" TargetMode="External"/><Relationship Id="rId18" Type="http://schemas.openxmlformats.org/officeDocument/2006/relationships/hyperlink" Target="https://teeregister.mnt.ee/reet/map?featureOid=420732" TargetMode="External"/><Relationship Id="rId26" Type="http://schemas.openxmlformats.org/officeDocument/2006/relationships/hyperlink" Target="https://teeregister.mnt.ee/reet/map?featureOid=22077" TargetMode="External"/><Relationship Id="rId3" Type="http://schemas.openxmlformats.org/officeDocument/2006/relationships/hyperlink" Target="https://teeregister.mnt.ee/reet/map?featureOid=429776" TargetMode="External"/><Relationship Id="rId21" Type="http://schemas.openxmlformats.org/officeDocument/2006/relationships/hyperlink" Target="https://teeregister.mnt.ee/reet/map?featureOid=420727" TargetMode="External"/><Relationship Id="rId34" Type="http://schemas.openxmlformats.org/officeDocument/2006/relationships/hyperlink" Target="https://teeregister.mnt.ee/reet/map?featureOid=36851" TargetMode="External"/><Relationship Id="rId7" Type="http://schemas.openxmlformats.org/officeDocument/2006/relationships/hyperlink" Target="https://teeregister.mnt.ee/reet/map?featureOid=381303" TargetMode="External"/><Relationship Id="rId12" Type="http://schemas.openxmlformats.org/officeDocument/2006/relationships/hyperlink" Target="https://teeregister.mnt.ee/reet/map?featureOid=391745" TargetMode="External"/><Relationship Id="rId17" Type="http://schemas.openxmlformats.org/officeDocument/2006/relationships/hyperlink" Target="https://teeregister.mnt.ee/reet/map?featureOid=391746" TargetMode="External"/><Relationship Id="rId25" Type="http://schemas.openxmlformats.org/officeDocument/2006/relationships/hyperlink" Target="https://teeregister.mnt.ee/reet/map?featureOid=410513" TargetMode="External"/><Relationship Id="rId33" Type="http://schemas.openxmlformats.org/officeDocument/2006/relationships/hyperlink" Target="https://teeregister.mnt.ee/reet/map?featureOid=32415" TargetMode="External"/><Relationship Id="rId2" Type="http://schemas.openxmlformats.org/officeDocument/2006/relationships/hyperlink" Target="https://teeregister.mnt.ee/reet/map?featureOid=8007" TargetMode="External"/><Relationship Id="rId16" Type="http://schemas.openxmlformats.org/officeDocument/2006/relationships/hyperlink" Target="https://teeregister.mnt.ee/reet/map?featureOid=391743" TargetMode="External"/><Relationship Id="rId20" Type="http://schemas.openxmlformats.org/officeDocument/2006/relationships/hyperlink" Target="https://teeregister.mnt.ee/reet/map?featureOid=381303" TargetMode="External"/><Relationship Id="rId29" Type="http://schemas.openxmlformats.org/officeDocument/2006/relationships/hyperlink" Target="https://teeregister.mnt.ee/reet/map?featureOid=458381" TargetMode="External"/><Relationship Id="rId1" Type="http://schemas.openxmlformats.org/officeDocument/2006/relationships/hyperlink" Target="https://teeregister.mnt.ee/reet/map?featureOid=8007" TargetMode="External"/><Relationship Id="rId6" Type="http://schemas.openxmlformats.org/officeDocument/2006/relationships/hyperlink" Target="https://teeregister.mnt.ee/reet/map?featureOid=420727" TargetMode="External"/><Relationship Id="rId11" Type="http://schemas.openxmlformats.org/officeDocument/2006/relationships/hyperlink" Target="https://teeregister.mnt.ee/reet/map?featureOid=391743" TargetMode="External"/><Relationship Id="rId24" Type="http://schemas.openxmlformats.org/officeDocument/2006/relationships/hyperlink" Target="https://teeregister.mnt.ee/reet/map?featureOid=429776" TargetMode="External"/><Relationship Id="rId32" Type="http://schemas.openxmlformats.org/officeDocument/2006/relationships/hyperlink" Target="https://xgis.maaamet.ee/xgis2/page/link/KFwKEVVS" TargetMode="External"/><Relationship Id="rId5" Type="http://schemas.openxmlformats.org/officeDocument/2006/relationships/hyperlink" Target="https://teeregister.mnt.ee/reet/map?featureOid=401862" TargetMode="External"/><Relationship Id="rId15" Type="http://schemas.openxmlformats.org/officeDocument/2006/relationships/hyperlink" Target="https://teeregister.mnt.ee/reet/map?featureOid=391745" TargetMode="External"/><Relationship Id="rId23" Type="http://schemas.openxmlformats.org/officeDocument/2006/relationships/hyperlink" Target="https://teeregister.mnt.ee/reet/map?featureOid=410521" TargetMode="External"/><Relationship Id="rId28" Type="http://schemas.openxmlformats.org/officeDocument/2006/relationships/hyperlink" Target="https://teeregister.mnt.ee/reet/map?featureOid=411128" TargetMode="External"/><Relationship Id="rId10" Type="http://schemas.openxmlformats.org/officeDocument/2006/relationships/hyperlink" Target="https://teeregister.mnt.ee/reet/map?featureOid=391746" TargetMode="External"/><Relationship Id="rId19" Type="http://schemas.openxmlformats.org/officeDocument/2006/relationships/hyperlink" Target="https://teeregister.mnt.ee/reet/map?featureOid=420731" TargetMode="External"/><Relationship Id="rId31" Type="http://schemas.openxmlformats.org/officeDocument/2006/relationships/hyperlink" Target="https://teeregister.mnt.ee/reet/map?featureOid=391742" TargetMode="External"/><Relationship Id="rId4" Type="http://schemas.openxmlformats.org/officeDocument/2006/relationships/hyperlink" Target="https://teeregister.mnt.ee/reet/map?featureOid=410521" TargetMode="External"/><Relationship Id="rId9" Type="http://schemas.openxmlformats.org/officeDocument/2006/relationships/hyperlink" Target="https://teeregister.mnt.ee/reet/map?featureOid=420732" TargetMode="External"/><Relationship Id="rId14" Type="http://schemas.openxmlformats.org/officeDocument/2006/relationships/hyperlink" Target="https://teeregister.mnt.ee/reet/map?featureOid=446532" TargetMode="External"/><Relationship Id="rId22" Type="http://schemas.openxmlformats.org/officeDocument/2006/relationships/hyperlink" Target="https://teeregister.mnt.ee/reet/map?featureOid=401862" TargetMode="External"/><Relationship Id="rId27" Type="http://schemas.openxmlformats.org/officeDocument/2006/relationships/hyperlink" Target="https://teeregister.mnt.ee/reet/map?featureOid=410514" TargetMode="External"/><Relationship Id="rId30" Type="http://schemas.openxmlformats.org/officeDocument/2006/relationships/hyperlink" Target="https://teeregister.mnt.ee/reet/map?featureOid=420730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teeregister.mnt.ee/reet/map?featureOid=33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B51D-E0FC-46F7-938F-CD13AAB55C4A}">
  <dimension ref="A1:K27"/>
  <sheetViews>
    <sheetView tabSelected="1" workbookViewId="0">
      <selection activeCell="K2" sqref="K2"/>
    </sheetView>
  </sheetViews>
  <sheetFormatPr defaultRowHeight="15"/>
  <cols>
    <col min="1" max="1" width="6.28515625" bestFit="1" customWidth="1"/>
    <col min="2" max="2" width="22" bestFit="1" customWidth="1"/>
    <col min="3" max="3" width="51.85546875" customWidth="1"/>
    <col min="4" max="4" width="17" bestFit="1" customWidth="1"/>
    <col min="5" max="5" width="12" customWidth="1"/>
    <col min="6" max="6" width="8.85546875" bestFit="1" customWidth="1"/>
    <col min="7" max="7" width="7.7109375" bestFit="1" customWidth="1"/>
    <col min="8" max="8" width="9.85546875" bestFit="1" customWidth="1"/>
    <col min="9" max="9" width="66.7109375" bestFit="1" customWidth="1"/>
    <col min="10" max="10" width="13.42578125" customWidth="1"/>
    <col min="11" max="11" width="14.5703125" bestFit="1" customWidth="1"/>
  </cols>
  <sheetData>
    <row r="1" spans="1:11">
      <c r="A1" s="1"/>
      <c r="B1" s="1"/>
      <c r="C1" s="1"/>
      <c r="D1" s="1"/>
      <c r="E1" s="2"/>
      <c r="F1" s="1"/>
      <c r="G1" s="1"/>
      <c r="H1" s="1"/>
      <c r="I1" s="1"/>
      <c r="J1" s="1"/>
    </row>
    <row r="2" spans="1:11" ht="38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3" t="s">
        <v>6</v>
      </c>
      <c r="H2" s="42" t="s">
        <v>7</v>
      </c>
      <c r="I2" s="16" t="s">
        <v>8</v>
      </c>
      <c r="J2" s="14" t="s">
        <v>9</v>
      </c>
      <c r="K2" s="14" t="s">
        <v>10</v>
      </c>
    </row>
    <row r="3" spans="1:11" ht="30">
      <c r="A3" s="6">
        <v>1</v>
      </c>
      <c r="B3" s="6" t="s">
        <v>11</v>
      </c>
      <c r="C3" s="18" t="s">
        <v>12</v>
      </c>
      <c r="D3" s="18">
        <v>2600011</v>
      </c>
      <c r="E3" s="7" t="s">
        <v>13</v>
      </c>
      <c r="F3" s="6">
        <v>359</v>
      </c>
      <c r="G3" s="8">
        <v>3.75</v>
      </c>
      <c r="H3" s="6">
        <f>G3*F3</f>
        <v>1346.25</v>
      </c>
      <c r="I3" s="9" t="s">
        <v>14</v>
      </c>
      <c r="J3" s="21"/>
      <c r="K3" s="15">
        <f>J3*H3</f>
        <v>0</v>
      </c>
    </row>
    <row r="4" spans="1:11" ht="30">
      <c r="A4" s="9">
        <v>2</v>
      </c>
      <c r="B4" s="9" t="s">
        <v>15</v>
      </c>
      <c r="C4" s="20" t="s">
        <v>16</v>
      </c>
      <c r="D4" s="24">
        <v>2600043</v>
      </c>
      <c r="E4" s="9" t="s">
        <v>17</v>
      </c>
      <c r="F4" s="9">
        <v>278</v>
      </c>
      <c r="G4" s="9">
        <v>3.6</v>
      </c>
      <c r="H4" s="6">
        <f t="shared" ref="H4:H20" si="0">G4*F4</f>
        <v>1000.8000000000001</v>
      </c>
      <c r="I4" s="9" t="s">
        <v>18</v>
      </c>
      <c r="J4" s="17"/>
      <c r="K4" s="15">
        <f t="shared" ref="K4:K21" si="1">J4*H4</f>
        <v>0</v>
      </c>
    </row>
    <row r="5" spans="1:11" ht="45">
      <c r="A5" s="9">
        <v>3</v>
      </c>
      <c r="B5" s="9" t="s">
        <v>19</v>
      </c>
      <c r="C5" s="20" t="s">
        <v>20</v>
      </c>
      <c r="D5" s="24">
        <v>2600044</v>
      </c>
      <c r="E5" s="9" t="s">
        <v>21</v>
      </c>
      <c r="F5" s="9">
        <v>40</v>
      </c>
      <c r="G5" s="9">
        <v>4</v>
      </c>
      <c r="H5" s="6">
        <f t="shared" si="0"/>
        <v>160</v>
      </c>
      <c r="I5" s="9" t="s">
        <v>22</v>
      </c>
      <c r="J5" s="17"/>
      <c r="K5" s="15">
        <f t="shared" si="1"/>
        <v>0</v>
      </c>
    </row>
    <row r="6" spans="1:11" ht="30">
      <c r="A6" s="9">
        <v>4</v>
      </c>
      <c r="B6" s="9" t="s">
        <v>23</v>
      </c>
      <c r="C6" s="20" t="s">
        <v>24</v>
      </c>
      <c r="D6" s="24">
        <v>2600026</v>
      </c>
      <c r="E6" s="9" t="s">
        <v>25</v>
      </c>
      <c r="F6" s="9">
        <v>360</v>
      </c>
      <c r="G6" s="9">
        <v>3.5</v>
      </c>
      <c r="H6" s="6">
        <f t="shared" si="0"/>
        <v>1260</v>
      </c>
      <c r="I6" s="9" t="s">
        <v>26</v>
      </c>
      <c r="J6" s="17"/>
      <c r="K6" s="15">
        <f t="shared" si="1"/>
        <v>0</v>
      </c>
    </row>
    <row r="7" spans="1:11" ht="30.75">
      <c r="A7" s="9">
        <v>5</v>
      </c>
      <c r="B7" s="9" t="s">
        <v>27</v>
      </c>
      <c r="C7" s="20" t="s">
        <v>28</v>
      </c>
      <c r="D7" s="24">
        <v>2600009</v>
      </c>
      <c r="E7" s="9" t="s">
        <v>13</v>
      </c>
      <c r="F7" s="9">
        <v>472</v>
      </c>
      <c r="G7" s="9">
        <v>3.5</v>
      </c>
      <c r="H7" s="6">
        <f t="shared" si="0"/>
        <v>1652</v>
      </c>
      <c r="I7" s="9" t="s">
        <v>26</v>
      </c>
      <c r="J7" s="17"/>
      <c r="K7" s="15">
        <f t="shared" si="1"/>
        <v>0</v>
      </c>
    </row>
    <row r="8" spans="1:11" ht="30">
      <c r="A8" s="9">
        <v>6</v>
      </c>
      <c r="B8" s="9" t="s">
        <v>29</v>
      </c>
      <c r="C8" s="20" t="s">
        <v>30</v>
      </c>
      <c r="D8" s="24">
        <v>2600045</v>
      </c>
      <c r="E8" s="9" t="s">
        <v>25</v>
      </c>
      <c r="F8" s="9">
        <v>56</v>
      </c>
      <c r="G8" s="9">
        <v>3.5</v>
      </c>
      <c r="H8" s="6">
        <f t="shared" si="0"/>
        <v>196</v>
      </c>
      <c r="I8" s="9" t="s">
        <v>31</v>
      </c>
      <c r="J8" s="17"/>
      <c r="K8" s="15">
        <f t="shared" si="1"/>
        <v>0</v>
      </c>
    </row>
    <row r="9" spans="1:11" ht="30">
      <c r="A9" s="9">
        <v>7</v>
      </c>
      <c r="B9" s="9" t="s">
        <v>32</v>
      </c>
      <c r="C9" s="20" t="s">
        <v>33</v>
      </c>
      <c r="D9" s="26">
        <v>2600024</v>
      </c>
      <c r="E9" s="9" t="s">
        <v>25</v>
      </c>
      <c r="F9" s="9">
        <v>159</v>
      </c>
      <c r="G9" s="9">
        <v>3</v>
      </c>
      <c r="H9" s="6">
        <f t="shared" si="0"/>
        <v>477</v>
      </c>
      <c r="I9" s="9" t="s">
        <v>34</v>
      </c>
      <c r="J9" s="17"/>
      <c r="K9" s="15">
        <f t="shared" si="1"/>
        <v>0</v>
      </c>
    </row>
    <row r="10" spans="1:11" ht="30">
      <c r="A10" s="9">
        <v>8</v>
      </c>
      <c r="B10" s="9" t="s">
        <v>35</v>
      </c>
      <c r="C10" s="20" t="s">
        <v>36</v>
      </c>
      <c r="D10" s="24">
        <v>2600025</v>
      </c>
      <c r="E10" s="9" t="s">
        <v>25</v>
      </c>
      <c r="F10" s="9">
        <v>931</v>
      </c>
      <c r="G10" s="9">
        <v>4.5</v>
      </c>
      <c r="H10" s="6">
        <f t="shared" si="0"/>
        <v>4189.5</v>
      </c>
      <c r="I10" s="9" t="s">
        <v>37</v>
      </c>
      <c r="J10" s="17"/>
      <c r="K10" s="15">
        <f t="shared" si="1"/>
        <v>0</v>
      </c>
    </row>
    <row r="11" spans="1:11" ht="30">
      <c r="A11" s="9">
        <v>9</v>
      </c>
      <c r="B11" s="9" t="s">
        <v>38</v>
      </c>
      <c r="C11" s="20" t="s">
        <v>39</v>
      </c>
      <c r="D11" s="26">
        <v>2600016</v>
      </c>
      <c r="E11" s="9" t="s">
        <v>25</v>
      </c>
      <c r="F11" s="9">
        <v>200</v>
      </c>
      <c r="G11" s="9">
        <v>3.2</v>
      </c>
      <c r="H11" s="6">
        <f t="shared" si="0"/>
        <v>640</v>
      </c>
      <c r="I11" s="9" t="s">
        <v>40</v>
      </c>
      <c r="J11" s="17"/>
      <c r="K11" s="15">
        <f t="shared" si="1"/>
        <v>0</v>
      </c>
    </row>
    <row r="12" spans="1:11" ht="30">
      <c r="A12" s="9">
        <v>10</v>
      </c>
      <c r="B12" s="9" t="s">
        <v>41</v>
      </c>
      <c r="C12" s="20" t="s">
        <v>42</v>
      </c>
      <c r="D12" s="24">
        <v>2600008</v>
      </c>
      <c r="E12" s="9" t="s">
        <v>25</v>
      </c>
      <c r="F12" s="9">
        <v>150</v>
      </c>
      <c r="G12" s="9">
        <v>3.5</v>
      </c>
      <c r="H12" s="6">
        <f t="shared" si="0"/>
        <v>525</v>
      </c>
      <c r="I12" s="9" t="s">
        <v>40</v>
      </c>
      <c r="J12" s="17"/>
      <c r="K12" s="15">
        <f t="shared" si="1"/>
        <v>0</v>
      </c>
    </row>
    <row r="13" spans="1:11" ht="30">
      <c r="A13" s="9">
        <v>11</v>
      </c>
      <c r="B13" s="9" t="s">
        <v>43</v>
      </c>
      <c r="C13" s="20" t="s">
        <v>44</v>
      </c>
      <c r="D13" s="24">
        <v>2600015</v>
      </c>
      <c r="E13" s="9" t="s">
        <v>25</v>
      </c>
      <c r="F13" s="9">
        <v>338</v>
      </c>
      <c r="G13" s="9">
        <v>3</v>
      </c>
      <c r="H13" s="6">
        <f t="shared" si="0"/>
        <v>1014</v>
      </c>
      <c r="I13" s="9" t="s">
        <v>40</v>
      </c>
      <c r="J13" s="17"/>
      <c r="K13" s="15">
        <f t="shared" si="1"/>
        <v>0</v>
      </c>
    </row>
    <row r="14" spans="1:11" ht="60">
      <c r="A14" s="9">
        <v>12</v>
      </c>
      <c r="B14" s="9" t="s">
        <v>45</v>
      </c>
      <c r="C14" s="20" t="s">
        <v>46</v>
      </c>
      <c r="D14" s="25" t="s">
        <v>47</v>
      </c>
      <c r="E14" s="9" t="s">
        <v>25</v>
      </c>
      <c r="F14" s="9">
        <v>337</v>
      </c>
      <c r="G14" s="9">
        <v>3</v>
      </c>
      <c r="H14" s="6">
        <f t="shared" si="0"/>
        <v>1011</v>
      </c>
      <c r="I14" s="9" t="s">
        <v>40</v>
      </c>
      <c r="J14" s="17"/>
      <c r="K14" s="15">
        <f t="shared" si="1"/>
        <v>0</v>
      </c>
    </row>
    <row r="15" spans="1:11" ht="60">
      <c r="A15" s="9">
        <v>13</v>
      </c>
      <c r="B15" s="27" t="s">
        <v>48</v>
      </c>
      <c r="C15" s="20" t="s">
        <v>49</v>
      </c>
      <c r="D15" s="11">
        <v>2600017</v>
      </c>
      <c r="E15" s="27" t="s">
        <v>25</v>
      </c>
      <c r="F15" s="27">
        <v>180</v>
      </c>
      <c r="G15" s="27">
        <v>3.5</v>
      </c>
      <c r="H15" s="28">
        <f t="shared" si="0"/>
        <v>630</v>
      </c>
      <c r="I15" s="9" t="s">
        <v>50</v>
      </c>
      <c r="J15" s="17"/>
      <c r="K15" s="15">
        <f t="shared" si="1"/>
        <v>0</v>
      </c>
    </row>
    <row r="16" spans="1:11" ht="30">
      <c r="A16" s="9">
        <v>14</v>
      </c>
      <c r="B16" s="27" t="s">
        <v>51</v>
      </c>
      <c r="C16" s="20" t="s">
        <v>52</v>
      </c>
      <c r="D16" s="31">
        <v>2600019</v>
      </c>
      <c r="E16" s="27" t="s">
        <v>25</v>
      </c>
      <c r="F16" s="27">
        <v>130</v>
      </c>
      <c r="G16" s="27">
        <v>4</v>
      </c>
      <c r="H16" s="28">
        <f t="shared" si="0"/>
        <v>520</v>
      </c>
      <c r="I16" s="9" t="s">
        <v>53</v>
      </c>
      <c r="J16" s="17"/>
      <c r="K16" s="15">
        <f t="shared" si="1"/>
        <v>0</v>
      </c>
    </row>
    <row r="17" spans="1:11">
      <c r="A17" s="9">
        <v>15</v>
      </c>
      <c r="B17" s="27" t="s">
        <v>54</v>
      </c>
      <c r="C17" s="41" t="s">
        <v>55</v>
      </c>
      <c r="D17" s="11">
        <v>2921114</v>
      </c>
      <c r="E17" s="27" t="s">
        <v>25</v>
      </c>
      <c r="F17" s="27">
        <v>245</v>
      </c>
      <c r="G17" s="27">
        <v>3.5</v>
      </c>
      <c r="H17" s="28">
        <f t="shared" si="0"/>
        <v>857.5</v>
      </c>
      <c r="I17" s="9" t="s">
        <v>56</v>
      </c>
      <c r="J17" s="17"/>
      <c r="K17" s="15">
        <f t="shared" si="1"/>
        <v>0</v>
      </c>
    </row>
    <row r="18" spans="1:11" s="38" customFormat="1" ht="45.75">
      <c r="A18" s="33">
        <v>16</v>
      </c>
      <c r="B18" s="34" t="s">
        <v>57</v>
      </c>
      <c r="C18" s="40" t="s">
        <v>58</v>
      </c>
      <c r="D18" s="35">
        <v>2921016</v>
      </c>
      <c r="E18" s="34" t="s">
        <v>21</v>
      </c>
      <c r="F18" s="34">
        <v>2036</v>
      </c>
      <c r="G18" s="34">
        <v>4.5</v>
      </c>
      <c r="H18" s="36">
        <f t="shared" si="0"/>
        <v>9162</v>
      </c>
      <c r="I18" s="33" t="s">
        <v>59</v>
      </c>
      <c r="J18" s="37"/>
      <c r="K18" s="15">
        <f t="shared" si="1"/>
        <v>0</v>
      </c>
    </row>
    <row r="19" spans="1:11" ht="30">
      <c r="A19" s="9">
        <v>17</v>
      </c>
      <c r="B19" s="27" t="s">
        <v>60</v>
      </c>
      <c r="C19" s="20" t="s">
        <v>61</v>
      </c>
      <c r="D19" s="11">
        <v>2600020</v>
      </c>
      <c r="E19" s="27" t="s">
        <v>25</v>
      </c>
      <c r="F19" s="27">
        <v>408</v>
      </c>
      <c r="G19" s="27">
        <v>3.2</v>
      </c>
      <c r="H19" s="28">
        <f t="shared" si="0"/>
        <v>1305.6000000000001</v>
      </c>
      <c r="I19" s="9" t="s">
        <v>62</v>
      </c>
      <c r="J19" s="17"/>
      <c r="K19" s="15">
        <f t="shared" si="1"/>
        <v>0</v>
      </c>
    </row>
    <row r="20" spans="1:11" ht="30">
      <c r="A20" s="9">
        <v>18</v>
      </c>
      <c r="B20" s="27" t="s">
        <v>63</v>
      </c>
      <c r="C20" s="20" t="s">
        <v>64</v>
      </c>
      <c r="D20" s="11">
        <v>2600006</v>
      </c>
      <c r="E20" s="27" t="s">
        <v>25</v>
      </c>
      <c r="F20" s="27">
        <v>129</v>
      </c>
      <c r="G20" s="27">
        <v>3</v>
      </c>
      <c r="H20" s="28">
        <f t="shared" si="0"/>
        <v>387</v>
      </c>
      <c r="I20" s="9" t="s">
        <v>62</v>
      </c>
      <c r="J20" s="17"/>
      <c r="K20" s="15">
        <f t="shared" si="1"/>
        <v>0</v>
      </c>
    </row>
    <row r="21" spans="1:11" ht="30">
      <c r="A21" s="9"/>
      <c r="B21" s="27" t="s">
        <v>65</v>
      </c>
      <c r="C21" s="20"/>
      <c r="D21" s="11"/>
      <c r="E21" s="27"/>
      <c r="F21" s="27"/>
      <c r="G21" s="27"/>
      <c r="H21" s="28"/>
      <c r="I21" s="9" t="s">
        <v>66</v>
      </c>
      <c r="J21" s="17"/>
      <c r="K21" s="15">
        <f t="shared" si="1"/>
        <v>0</v>
      </c>
    </row>
    <row r="22" spans="1:11">
      <c r="A22" s="12"/>
      <c r="B22" s="22"/>
      <c r="C22" s="12"/>
      <c r="D22" s="11"/>
      <c r="E22" s="22"/>
      <c r="F22" s="22"/>
      <c r="G22" s="22"/>
      <c r="H22" s="23">
        <f>SUM(H3:H20)</f>
        <v>26333.649999999998</v>
      </c>
      <c r="I22" s="12"/>
      <c r="J22" s="17"/>
      <c r="K22" s="39"/>
    </row>
    <row r="23" spans="1:11">
      <c r="A23" s="10"/>
      <c r="F23" s="30">
        <f>SUM(F3:F22)</f>
        <v>6808</v>
      </c>
      <c r="I23" s="29" t="s">
        <v>67</v>
      </c>
      <c r="J23" s="17"/>
      <c r="K23" s="15">
        <f>SUM(K3:K21)</f>
        <v>0</v>
      </c>
    </row>
    <row r="24" spans="1:11">
      <c r="I24" s="15" t="s">
        <v>68</v>
      </c>
      <c r="J24" s="17"/>
      <c r="K24" s="15">
        <f>K23*0.22</f>
        <v>0</v>
      </c>
    </row>
    <row r="25" spans="1:11">
      <c r="B25" s="13"/>
      <c r="C25" s="13"/>
      <c r="I25" s="15" t="s">
        <v>69</v>
      </c>
      <c r="J25" s="17"/>
      <c r="K25" s="15">
        <f>K23+K24</f>
        <v>0</v>
      </c>
    </row>
    <row r="26" spans="1:11">
      <c r="B26" s="19" t="s">
        <v>70</v>
      </c>
    </row>
    <row r="27" spans="1:11">
      <c r="E27" s="32"/>
      <c r="F27" s="32"/>
      <c r="G27" s="32"/>
      <c r="H27" s="32"/>
      <c r="I27" s="32"/>
    </row>
  </sheetData>
  <hyperlinks>
    <hyperlink ref="D3" r:id="rId1" display="https://teeregister.mnt.ee/reet/map?featureOid=8007" xr:uid="{06B09804-E598-42FA-9E5B-F482DA06EC64}"/>
    <hyperlink ref="C3" r:id="rId2" xr:uid="{3759F7E6-478C-4A85-8908-3065E0D23DE2}"/>
    <hyperlink ref="C4" r:id="rId3" xr:uid="{4DEC494A-CF55-49C0-83DF-EBC478CB255E}"/>
    <hyperlink ref="C5" r:id="rId4" xr:uid="{B792ADBE-F7A4-48AD-9160-B4938DE22BD8}"/>
    <hyperlink ref="C6" r:id="rId5" xr:uid="{D2F6B30E-4A4B-4676-85D2-589710ADA19E}"/>
    <hyperlink ref="C7" r:id="rId6" xr:uid="{1A863F91-A10E-45EC-BCCF-BE6825ED75E3}"/>
    <hyperlink ref="C8" r:id="rId7" xr:uid="{ED66C583-9AE3-4D04-AAD3-0E8CC00666D6}"/>
    <hyperlink ref="C9" r:id="rId8" xr:uid="{F95C013A-A7F7-46D0-A211-15F45DA89DCD}"/>
    <hyperlink ref="C10" r:id="rId9" xr:uid="{660F4BC7-58E1-4334-BC04-7CB13DF4EEE4}"/>
    <hyperlink ref="C11" r:id="rId10" xr:uid="{7D6826A1-0FBC-4801-9E17-8AD6585FF149}"/>
    <hyperlink ref="C12" r:id="rId11" xr:uid="{4818C418-AEC7-4F65-9048-05D4C136CB3D}"/>
    <hyperlink ref="C13" r:id="rId12" xr:uid="{37D3DC9A-8CD8-449C-BF5F-D1E411931C65}"/>
    <hyperlink ref="C14" r:id="rId13" display="https://teeregister.mnt.ee/reet/map?featureOid=410510" xr:uid="{339C368E-E15C-4F75-8B8F-5DCB19D2E0C7}"/>
    <hyperlink ref="D14" r:id="rId14" display="https://teeregister.mnt.ee/reet/map?featureOid=446532" xr:uid="{FC416B8C-8C86-42AB-8B78-3D700B326DD7}"/>
    <hyperlink ref="D13" r:id="rId15" display="https://teeregister.mnt.ee/reet/map?featureOid=391745" xr:uid="{4F38652C-89A4-420F-B9AD-F1EA4BF4650A}"/>
    <hyperlink ref="D12" r:id="rId16" display="https://teeregister.mnt.ee/reet/map?featureOid=391743" xr:uid="{787381D0-2EC7-48BC-9E32-8C1BC2B184BE}"/>
    <hyperlink ref="D11" r:id="rId17" display="https://teeregister.mnt.ee/reet/map?featureOid=391746" xr:uid="{BC78DEE1-1079-4CF8-A61C-53AF566BAD68}"/>
    <hyperlink ref="D10" r:id="rId18" display="https://teeregister.mnt.ee/reet/map?featureOid=420732" xr:uid="{837762A0-8D0F-4574-8BBF-ABE80DF63E23}"/>
    <hyperlink ref="D9" r:id="rId19" display="https://teeregister.mnt.ee/reet/map?featureOid=420731" xr:uid="{70EA3AD5-64B5-48EA-ACD5-99DF1F6E3864}"/>
    <hyperlink ref="D8" r:id="rId20" display="https://teeregister.mnt.ee/reet/map?featureOid=381303" xr:uid="{5D2D463A-182E-4506-AF70-7E17546AF9A4}"/>
    <hyperlink ref="D7" r:id="rId21" display="https://teeregister.mnt.ee/reet/map?featureOid=420727" xr:uid="{ADE2298E-A9F7-4D22-AA05-B4734905E500}"/>
    <hyperlink ref="D6" r:id="rId22" display="https://teeregister.mnt.ee/reet/map?featureOid=401862" xr:uid="{7EACCB94-2258-41A7-8DDF-E54021E48AA8}"/>
    <hyperlink ref="D5" r:id="rId23" display="https://teeregister.mnt.ee/reet/map?featureOid=410521" xr:uid="{71AF7474-0E48-4E3B-A6C0-3E5F82179253}"/>
    <hyperlink ref="D4" r:id="rId24" display="https://teeregister.mnt.ee/reet/map?featureOid=429776" xr:uid="{CB501614-604E-489C-8FDD-572D53D8CD24}"/>
    <hyperlink ref="D15" r:id="rId25" display="https://teeregister.mnt.ee/reet/map?featureOid=410513" xr:uid="{450EB8A9-CC12-4716-9BE0-E7EC905CDE0A}"/>
    <hyperlink ref="C15" r:id="rId26" xr:uid="{C88182AD-B7C1-4AB4-BF9A-F63D1B4A3979}"/>
    <hyperlink ref="D16" r:id="rId27" display="https://teeregister.mnt.ee/reet/map?featureOid=410514" xr:uid="{FAC26BE6-4CB8-4AD1-85B8-BD2F8553BB20}"/>
    <hyperlink ref="D17" r:id="rId28" display="https://teeregister.mnt.ee/reet/map?featureOid=411128" xr:uid="{AB9DA917-BC7D-41A5-A36C-F6C0E96AEC43}"/>
    <hyperlink ref="D18" r:id="rId29" display="https://teeregister.mnt.ee/reet/map?featureOid=458381" xr:uid="{D5FFE2EA-71E4-4BF9-B255-29CC96829AC1}"/>
    <hyperlink ref="D19" r:id="rId30" display="https://teeregister.mnt.ee/reet/map?featureOid=420730" xr:uid="{97C3EE82-E9E4-430F-8886-42FB2A104E9F}"/>
    <hyperlink ref="D20" r:id="rId31" display="https://teeregister.mnt.ee/reet/map?featureOid=391742" xr:uid="{7177523E-766F-4657-9F86-033CF2C47685}"/>
    <hyperlink ref="B26" r:id="rId32" xr:uid="{28B30E76-5427-4CAB-85DA-D70D8298B17A}"/>
    <hyperlink ref="C18" r:id="rId33" xr:uid="{65EF56EF-E50D-4B27-9959-F16DCD21DF74}"/>
    <hyperlink ref="C17" r:id="rId34" xr:uid="{B94D720D-037D-4042-B61D-F1BCE7BC56F0}"/>
  </hyperlinks>
  <pageMargins left="0.7" right="0.7" top="0.75" bottom="0.75" header="0.3" footer="0.3"/>
  <pageSetup paperSize="9" orientation="portrait" r:id="rId3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155c17-cf34-4d16-8ddb-20a921a793a4" xsi:nil="true"/>
    <lcf76f155ced4ddcb4097134ff3c332f xmlns="dfb12ac5-dd3e-4505-be42-8163670212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878128205E649939A09BF2DCDEDA3" ma:contentTypeVersion="13" ma:contentTypeDescription="Loo uus dokument" ma:contentTypeScope="" ma:versionID="839aae36cf5e12ba7996a41153bb5cf3">
  <xsd:schema xmlns:xsd="http://www.w3.org/2001/XMLSchema" xmlns:xs="http://www.w3.org/2001/XMLSchema" xmlns:p="http://schemas.microsoft.com/office/2006/metadata/properties" xmlns:ns2="dfb12ac5-dd3e-4505-be42-81636702129d" xmlns:ns3="bf155c17-cf34-4d16-8ddb-20a921a793a4" targetNamespace="http://schemas.microsoft.com/office/2006/metadata/properties" ma:root="true" ma:fieldsID="96bc29e8d612991cd4a8037cbea26bb3" ns2:_="" ns3:_="">
    <xsd:import namespace="dfb12ac5-dd3e-4505-be42-81636702129d"/>
    <xsd:import namespace="bf155c17-cf34-4d16-8ddb-20a921a79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12ac5-dd3e-4505-be42-8163670212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c8fe5baf-4725-48fd-92dd-d15b1ce81e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55c17-cf34-4d16-8ddb-20a921a793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fb788b-efa8-4112-985d-ca273651c229}" ma:internalName="TaxCatchAll" ma:showField="CatchAllData" ma:web="bf155c17-cf34-4d16-8ddb-20a921a793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DFA1B-ED8B-4E28-A865-B6F9DAFBC90C}"/>
</file>

<file path=customXml/itemProps2.xml><?xml version="1.0" encoding="utf-8"?>
<ds:datastoreItem xmlns:ds="http://schemas.openxmlformats.org/officeDocument/2006/customXml" ds:itemID="{7EAE8004-6D7A-45F5-90B3-DD2D67A0BF1D}"/>
</file>

<file path=customXml/itemProps3.xml><?xml version="1.0" encoding="utf-8"?>
<ds:datastoreItem xmlns:ds="http://schemas.openxmlformats.org/officeDocument/2006/customXml" ds:itemID="{C77889DB-9C26-470F-928F-AB6D0E9854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Villu Pihlakas</dc:creator>
  <cp:keywords/>
  <dc:description/>
  <cp:lastModifiedBy/>
  <cp:revision/>
  <dcterms:created xsi:type="dcterms:W3CDTF">2023-03-20T09:20:47Z</dcterms:created>
  <dcterms:modified xsi:type="dcterms:W3CDTF">2026-07-14T13:23:51Z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0x010100E4F878128205E649939A09BF2DCDEDA3</vt:lpwstr>
  </property>
  <property fmtid="{D5CDD505-2E9C-101B-9397-08002B2CF9AE}" pid="3" name="MediaServiceImageTags">
    <vt:lpwstr/>
  </property>
</Properties>
</file>